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6"/>
  </bookViews>
  <sheets>
    <sheet name="ФХД (стр.1)" sheetId="1" r:id="rId1"/>
    <sheet name="ФХД (стр.2)" sheetId="2" r:id="rId2"/>
    <sheet name="ФХД 2018" sheetId="3" r:id="rId3"/>
    <sheet name="ФХД 2019" sheetId="6" r:id="rId4"/>
    <sheet name="ФХД 2020" sheetId="7" r:id="rId5"/>
    <sheet name="ФХД (стр.5)" sheetId="4" r:id="rId6"/>
    <sheet name="ФХД (стр.6)" sheetId="5" r:id="rId7"/>
  </sheets>
  <definedNames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2018'!$A$34</definedName>
    <definedName name="IS_DOCUMENT" localSheetId="3">'ФХД 2019'!$A$36</definedName>
    <definedName name="IS_DOCUMENT" localSheetId="4">'ФХД 2020'!$A$36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2018'!$N$33</definedName>
    <definedName name="LAST_CELL" localSheetId="3">'ФХД 2019'!$M$35</definedName>
    <definedName name="LAST_CELL" localSheetId="4">'ФХД 2020'!$M$35</definedName>
  </definedNames>
  <calcPr calcId="145621"/>
</workbook>
</file>

<file path=xl/calcChain.xml><?xml version="1.0" encoding="utf-8"?>
<calcChain xmlns="http://schemas.openxmlformats.org/spreadsheetml/2006/main">
  <c r="D11" i="4" l="1"/>
  <c r="D10" i="4"/>
  <c r="J35" i="3"/>
  <c r="G35" i="3"/>
  <c r="E35" i="3"/>
  <c r="D26" i="3"/>
  <c r="D25" i="3"/>
  <c r="D24" i="3"/>
  <c r="D23" i="3"/>
  <c r="D21" i="3"/>
  <c r="D20" i="3"/>
  <c r="D19" i="3"/>
  <c r="D18" i="3"/>
  <c r="D15" i="3"/>
  <c r="D11" i="3"/>
  <c r="D10" i="3"/>
  <c r="D32" i="7" l="1"/>
  <c r="D32" i="6"/>
  <c r="D13" i="6"/>
  <c r="D30" i="3" l="1"/>
  <c r="D32" i="3" l="1"/>
  <c r="D31" i="3" l="1"/>
  <c r="D27" i="3" l="1"/>
  <c r="D35" i="3" s="1"/>
  <c r="D14" i="3"/>
  <c r="G12" i="4"/>
  <c r="D12" i="4"/>
</calcChain>
</file>

<file path=xl/sharedStrings.xml><?xml version="1.0" encoding="utf-8"?>
<sst xmlns="http://schemas.openxmlformats.org/spreadsheetml/2006/main" count="323" uniqueCount="154">
  <si>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</si>
  <si>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</si>
  <si>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</si>
  <si>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</si>
  <si>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</si>
  <si>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</si>
  <si>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</si>
  <si>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</si>
  <si>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</si>
  <si>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</si>
  <si>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</si>
  <si>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</si>
  <si>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</si>
  <si>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</si>
  <si>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</si>
  <si>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</si>
  <si>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</si>
  <si>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</si>
  <si>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</si>
  <si>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</si>
  <si>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</si>
  <si>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"Сретенский культурно-досуговый комплекс"</t>
  </si>
  <si>
    <t>7610053623/761001001</t>
  </si>
  <si>
    <t>21690730</t>
  </si>
  <si>
    <t>12306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</si>
  <si>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</si>
  <si>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</si>
  <si>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</si>
  <si>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</si>
  <si>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</si>
  <si>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</si>
  <si>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</si>
  <si>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</si>
  <si>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</si>
  <si>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</si>
  <si>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</si>
  <si>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</si>
  <si>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</si>
  <si>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Сретенье с., 60 д.</t>
  </si>
  <si>
    <t>Таблица 1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</si>
  <si>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</si>
  <si>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</si>
  <si>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</si>
  <si>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</si>
  <si>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</si>
  <si>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</si>
  <si>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</si>
  <si>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</si>
  <si>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</si>
  <si>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</si>
  <si>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</si>
  <si>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</si>
  <si>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</si>
  <si>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</si>
  <si>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</si>
  <si>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</si>
  <si>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</si>
  <si>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</si>
  <si>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</si>
  <si>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</si>
  <si>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</si>
  <si>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</si>
  <si>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</si>
  <si>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</si>
  <si>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</si>
  <si>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</si>
  <si>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</si>
  <si>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</si>
  <si>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</si>
  <si>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</si>
  <si>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</si>
  <si>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</si>
  <si>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возврат остатка субсидии на иные цели</t>
  </si>
  <si>
    <t>180</t>
  </si>
  <si>
    <t>возврат остатка субсидий на иные цели</t>
  </si>
  <si>
    <t>доходы от оказания услуг, работ</t>
  </si>
  <si>
    <t>130</t>
  </si>
  <si>
    <t>поступление субсидий на выполнение государственного(муниципального задания)</t>
  </si>
  <si>
    <t>поступление целевых субсидий, предоставленных из бюджета</t>
  </si>
  <si>
    <t>выплаты на арендную плату за пользование имуществом</t>
  </si>
  <si>
    <t>244</t>
  </si>
  <si>
    <t>выплаты на коммунальные услуги</t>
  </si>
  <si>
    <t>выплаты на начисления на оплату труда</t>
  </si>
  <si>
    <t>119</t>
  </si>
  <si>
    <t>выплаты на приобретение материальных запасов</t>
  </si>
  <si>
    <t>выплаты на приобретение основных средств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</si>
  <si>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</si>
  <si>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</si>
  <si>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</si>
  <si>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</si>
  <si>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</si>
  <si>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</si>
  <si>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</si>
  <si>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</si>
  <si>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выплаты на транспортные услуги</t>
  </si>
  <si>
    <t>выплаты на услуги по содержанию имущества</t>
  </si>
  <si>
    <t>выплаты на услуги связи</t>
  </si>
  <si>
    <t>оплата труда</t>
  </si>
  <si>
    <t>111</t>
  </si>
  <si>
    <t>расходы на закупку товаров, работ, услуг</t>
  </si>
  <si>
    <t>Остаток средств на начало года</t>
  </si>
  <si>
    <t>500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</si>
  <si>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</si>
  <si>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</si>
  <si>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</si>
  <si>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</si>
  <si>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</si>
  <si>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</si>
  <si>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</si>
  <si>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</si>
  <si>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</si>
  <si>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</si>
  <si>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</si>
  <si>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</si>
  <si>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</si>
  <si>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</si>
  <si>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</si>
  <si>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</si>
  <si>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</si>
  <si>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</si>
  <si>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</si>
  <si>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</si>
  <si>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</si>
  <si>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</si>
  <si>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</si>
  <si>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</si>
  <si>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</si>
  <si>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</si>
  <si>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</si>
  <si>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</si>
  <si>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</si>
  <si>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</si>
  <si>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на 2018 год и плановый период 2019 и 2020 годов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</si>
  <si>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</si>
  <si>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</si>
  <si>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</si>
  <si>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>2018</t>
  </si>
  <si>
    <t xml:space="preserve">                           Показатели финансового состояния учреждения (подразделения)</t>
  </si>
  <si>
    <t>всего   2018 г.</t>
  </si>
  <si>
    <t>всего   2019 г.</t>
  </si>
  <si>
    <t>всего   2020 г.</t>
  </si>
  <si>
    <t>выплаты на арендную плату за пользование имуществом,224</t>
  </si>
  <si>
    <t>выплаты на коммунальные услуги,223</t>
  </si>
  <si>
    <t>выплаты на приобретение материальных запасов,340</t>
  </si>
  <si>
    <t>выплаты на приобретение основных средств,310</t>
  </si>
  <si>
    <t>выплаты на прочие расходы,290</t>
  </si>
  <si>
    <t>выплаты на транспортные услуги,222</t>
  </si>
  <si>
    <t>выплаты на услуги по содержанию имущества, 225</t>
  </si>
  <si>
    <t>выплаты на услуги связи,221</t>
  </si>
  <si>
    <t>расходы на закупку товаров, работ, услуг,226</t>
  </si>
  <si>
    <t>декабря</t>
  </si>
  <si>
    <t>29</t>
  </si>
  <si>
    <t>29.12.2018</t>
  </si>
  <si>
    <t>на 29 декабря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</si>
</sst>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9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b/>
      <sz val="11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Fill="1" applyBorder="1" applyAlignment="1" applyProtection="1">
      <alignment horizontal="right" vertical="top" wrapText="1"/>
    </xf>
    <xf numFmtId="0" fontId="6" fillId="0" borderId="8" xfId="0" applyFont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2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43" fontId="0" fillId="0" borderId="0" xfId="1" applyFont="1"/>
    <xf numFmtId="0" fontId="6" fillId="0" borderId="9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5" fontId="6" fillId="0" borderId="13" xfId="0" applyNumberFormat="1" applyFont="1" applyBorder="1" applyAlignment="1" applyProtection="1">
      <alignment horizontal="right" vertical="top" wrapText="1"/>
    </xf>
    <xf numFmtId="165" fontId="6" fillId="0" borderId="14" xfId="0" applyNumberFormat="1" applyFont="1" applyBorder="1" applyAlignment="1" applyProtection="1">
      <alignment horizontal="right" vertical="top" wrapText="1"/>
    </xf>
    <xf numFmtId="165" fontId="0" fillId="0" borderId="0" xfId="0" applyNumberFormat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94" t="s">
        <v>0</v>
      </c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96" t="s">
        <v>1</v>
      </c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1"/>
      <c r="DS5" s="1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97" t="s">
        <v>2</v>
      </c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2"/>
      <c r="DS6" s="2"/>
      <c r="DT6" s="97" t="s">
        <v>3</v>
      </c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98"/>
      <c r="DH7" s="98"/>
      <c r="DI7" s="98"/>
      <c r="DJ7" s="98"/>
      <c r="DK7" s="1" t="s">
        <v>4</v>
      </c>
      <c r="DL7" s="1"/>
      <c r="DM7" s="1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9">
        <v>20</v>
      </c>
      <c r="EG7" s="99"/>
      <c r="EH7" s="99"/>
      <c r="EI7" s="99"/>
      <c r="EJ7" s="100"/>
      <c r="EK7" s="100"/>
      <c r="EL7" s="100"/>
      <c r="EM7" s="100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93" t="s">
        <v>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</row>
    <row r="10" spans="1:153" ht="16.5" customHeight="1" x14ac:dyDescent="0.3">
      <c r="A10" s="93" t="s">
        <v>132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90" t="s">
        <v>7</v>
      </c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77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9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91" t="s">
        <v>151</v>
      </c>
      <c r="BI14" s="91"/>
      <c r="BJ14" s="91"/>
      <c r="BK14" s="91"/>
      <c r="BL14" s="7" t="s">
        <v>4</v>
      </c>
      <c r="BM14" s="7"/>
      <c r="BN14" s="7"/>
      <c r="BO14" s="91" t="s">
        <v>150</v>
      </c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7"/>
      <c r="CH14" s="92">
        <v>2018</v>
      </c>
      <c r="CI14" s="92"/>
      <c r="CJ14" s="92"/>
      <c r="CK14" s="92"/>
      <c r="CL14" s="92"/>
      <c r="CM14" s="92"/>
      <c r="CN14" s="92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77" t="s">
        <v>152</v>
      </c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9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77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9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77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9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76" t="s">
        <v>21</v>
      </c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77" t="s">
        <v>23</v>
      </c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9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0" t="s">
        <v>24</v>
      </c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2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77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9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3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5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6" t="s">
        <v>22</v>
      </c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87" t="s">
        <v>17</v>
      </c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9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87" t="s">
        <v>20</v>
      </c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9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76" t="s">
        <v>37</v>
      </c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76" t="s">
        <v>38</v>
      </c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75" t="s">
        <v>30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  <mergeCell ref="EH12:EW12"/>
    <mergeCell ref="EH13:EW13"/>
    <mergeCell ref="BH14:BK14"/>
    <mergeCell ref="BO14:CF14"/>
    <mergeCell ref="CH14:CN14"/>
    <mergeCell ref="EH14:EW14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A44:DD44"/>
    <mergeCell ref="A31:DD31"/>
    <mergeCell ref="A34:DD34"/>
    <mergeCell ref="A36:DD36"/>
    <mergeCell ref="A38:DD38"/>
    <mergeCell ref="A40:DD40"/>
    <mergeCell ref="A42:DD42"/>
  </mergeCells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53" t="s">
        <v>137</v>
      </c>
      <c r="C2" s="50"/>
    </row>
    <row r="3" spans="1:3" ht="14.25" customHeight="1" x14ac:dyDescent="0.25">
      <c r="A3" s="27"/>
      <c r="B3" s="50" t="s">
        <v>153</v>
      </c>
      <c r="C3" s="50"/>
    </row>
    <row r="4" spans="1:3" ht="12.75" customHeight="1" x14ac:dyDescent="0.25">
      <c r="A4" s="27"/>
      <c r="B4" s="27"/>
      <c r="C4" s="27"/>
    </row>
    <row r="5" spans="1:3" ht="12.75" customHeight="1" x14ac:dyDescent="0.25">
      <c r="A5" s="51" t="s">
        <v>40</v>
      </c>
      <c r="B5" s="51" t="s">
        <v>41</v>
      </c>
      <c r="C5" s="51" t="s">
        <v>42</v>
      </c>
    </row>
    <row r="6" spans="1:3" ht="12.75" customHeight="1" x14ac:dyDescent="0.25">
      <c r="A6" s="51">
        <v>1</v>
      </c>
      <c r="B6" s="51">
        <v>2</v>
      </c>
      <c r="C6" s="51">
        <v>3</v>
      </c>
    </row>
    <row r="7" spans="1:3" ht="12.75" customHeight="1" x14ac:dyDescent="0.25">
      <c r="A7" s="30"/>
      <c r="B7" s="31" t="s">
        <v>43</v>
      </c>
      <c r="C7" s="52">
        <v>9992.6</v>
      </c>
    </row>
    <row r="8" spans="1:3" ht="25.5" customHeight="1" x14ac:dyDescent="0.25">
      <c r="A8" s="31"/>
      <c r="B8" s="31" t="s">
        <v>44</v>
      </c>
      <c r="C8" s="52">
        <v>9210.9</v>
      </c>
    </row>
    <row r="9" spans="1:3" ht="12.75" customHeight="1" x14ac:dyDescent="0.25">
      <c r="A9" s="30"/>
      <c r="B9" s="31" t="s">
        <v>45</v>
      </c>
      <c r="C9" s="52">
        <v>0</v>
      </c>
    </row>
    <row r="10" spans="1:3" ht="12.75" customHeight="1" x14ac:dyDescent="0.25">
      <c r="A10" s="30"/>
      <c r="B10" s="31" t="s">
        <v>46</v>
      </c>
      <c r="C10" s="52">
        <v>453</v>
      </c>
    </row>
    <row r="11" spans="1:3" ht="12.75" customHeight="1" x14ac:dyDescent="0.25">
      <c r="A11" s="30"/>
      <c r="B11" s="31" t="s">
        <v>45</v>
      </c>
      <c r="C11" s="52">
        <v>39.6</v>
      </c>
    </row>
    <row r="12" spans="1:3" ht="12.75" customHeight="1" x14ac:dyDescent="0.25">
      <c r="A12" s="30"/>
      <c r="B12" s="31" t="s">
        <v>47</v>
      </c>
      <c r="C12" s="52">
        <v>111.8</v>
      </c>
    </row>
    <row r="13" spans="1:3" ht="25.5" customHeight="1" x14ac:dyDescent="0.25">
      <c r="A13" s="31"/>
      <c r="B13" s="31" t="s">
        <v>48</v>
      </c>
      <c r="C13" s="52">
        <v>36.9</v>
      </c>
    </row>
    <row r="14" spans="1:3" ht="25.5" customHeight="1" x14ac:dyDescent="0.25">
      <c r="A14" s="31"/>
      <c r="B14" s="31" t="s">
        <v>49</v>
      </c>
      <c r="C14" s="52">
        <v>36.9</v>
      </c>
    </row>
    <row r="15" spans="1:3" ht="12.75" customHeight="1" x14ac:dyDescent="0.25">
      <c r="A15" s="30"/>
      <c r="B15" s="30"/>
      <c r="C15" s="52"/>
    </row>
    <row r="16" spans="1:3" ht="25.5" customHeight="1" x14ac:dyDescent="0.25">
      <c r="A16" s="30"/>
      <c r="B16" s="31" t="s">
        <v>50</v>
      </c>
      <c r="C16" s="52">
        <v>0</v>
      </c>
    </row>
    <row r="17" spans="1:3" ht="12.75" customHeight="1" x14ac:dyDescent="0.25">
      <c r="A17" s="30"/>
      <c r="B17" s="31" t="s">
        <v>51</v>
      </c>
      <c r="C17" s="52">
        <v>0</v>
      </c>
    </row>
    <row r="18" spans="1:3" ht="12.75" customHeight="1" x14ac:dyDescent="0.25">
      <c r="A18" s="30"/>
      <c r="B18" s="31" t="s">
        <v>52</v>
      </c>
      <c r="C18" s="52">
        <v>0</v>
      </c>
    </row>
    <row r="19" spans="1:3" ht="12.75" customHeight="1" x14ac:dyDescent="0.25">
      <c r="A19" s="30"/>
      <c r="B19" s="31" t="s">
        <v>53</v>
      </c>
      <c r="C19" s="52">
        <v>74.900000000000006</v>
      </c>
    </row>
    <row r="20" spans="1:3" ht="12.75" customHeight="1" x14ac:dyDescent="0.25">
      <c r="A20" s="30"/>
      <c r="B20" s="31" t="s">
        <v>54</v>
      </c>
      <c r="C20" s="52">
        <v>23.9</v>
      </c>
    </row>
    <row r="21" spans="1:3" ht="25.5" customHeight="1" x14ac:dyDescent="0.25">
      <c r="A21" s="30"/>
      <c r="B21" s="31" t="s">
        <v>55</v>
      </c>
      <c r="C21" s="52">
        <v>0</v>
      </c>
    </row>
    <row r="22" spans="1:3" ht="12.75" customHeight="1" x14ac:dyDescent="0.25">
      <c r="A22" s="30"/>
      <c r="B22" s="31" t="s">
        <v>56</v>
      </c>
      <c r="C22" s="52">
        <v>23.9</v>
      </c>
    </row>
    <row r="23" spans="1:3" ht="25.5" customHeight="1" x14ac:dyDescent="0.25">
      <c r="A23" s="30"/>
      <c r="B23" s="31" t="s">
        <v>57</v>
      </c>
      <c r="C23" s="52">
        <v>0</v>
      </c>
    </row>
  </sheetData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A3" sqref="A3:K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5" width="20.6640625" style="72" customWidth="1"/>
    <col min="6" max="6" width="8.88671875" style="72" hidden="1" customWidth="1"/>
    <col min="7" max="7" width="17.88671875" style="72" customWidth="1"/>
    <col min="8" max="8" width="20.5546875" style="72" customWidth="1"/>
    <col min="9" max="9" width="21.44140625" style="72" customWidth="1"/>
    <col min="10" max="10" width="15.44140625" style="72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6"/>
      <c r="F1" s="66"/>
      <c r="G1" s="66"/>
      <c r="H1" s="66"/>
      <c r="I1" s="66"/>
      <c r="J1" s="66"/>
      <c r="K1" s="28"/>
    </row>
    <row r="2" spans="1:11" ht="14.25" customHeight="1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2.75" customHeight="1" x14ac:dyDescent="0.25">
      <c r="A4" s="27"/>
      <c r="B4" s="27"/>
      <c r="C4" s="27"/>
      <c r="D4" s="27"/>
      <c r="E4" s="67"/>
      <c r="F4" s="67"/>
      <c r="G4" s="67"/>
      <c r="H4" s="67"/>
      <c r="I4" s="67"/>
      <c r="J4" s="67"/>
      <c r="K4" s="27"/>
    </row>
    <row r="5" spans="1:11" ht="12.75" customHeight="1" x14ac:dyDescent="0.25">
      <c r="A5" s="103" t="s">
        <v>41</v>
      </c>
      <c r="B5" s="103" t="s">
        <v>60</v>
      </c>
      <c r="C5" s="103" t="s">
        <v>61</v>
      </c>
      <c r="D5" s="106" t="s">
        <v>62</v>
      </c>
      <c r="E5" s="107"/>
      <c r="F5" s="107"/>
      <c r="G5" s="107"/>
      <c r="H5" s="107"/>
      <c r="I5" s="107"/>
      <c r="J5" s="107"/>
      <c r="K5" s="108"/>
    </row>
    <row r="6" spans="1:11" ht="12.75" customHeight="1" x14ac:dyDescent="0.25">
      <c r="A6" s="104"/>
      <c r="B6" s="104"/>
      <c r="C6" s="104"/>
      <c r="D6" s="109" t="s">
        <v>138</v>
      </c>
      <c r="E6" s="106" t="s">
        <v>64</v>
      </c>
      <c r="F6" s="107"/>
      <c r="G6" s="107"/>
      <c r="H6" s="107"/>
      <c r="I6" s="107"/>
      <c r="J6" s="107"/>
      <c r="K6" s="108"/>
    </row>
    <row r="7" spans="1:11" ht="12.75" customHeight="1" x14ac:dyDescent="0.25">
      <c r="A7" s="104"/>
      <c r="B7" s="104"/>
      <c r="C7" s="104"/>
      <c r="D7" s="110"/>
      <c r="E7" s="101" t="s">
        <v>65</v>
      </c>
      <c r="F7" s="101" t="s">
        <v>66</v>
      </c>
      <c r="G7" s="101" t="s">
        <v>67</v>
      </c>
      <c r="H7" s="101" t="s">
        <v>68</v>
      </c>
      <c r="I7" s="101" t="s">
        <v>69</v>
      </c>
      <c r="J7" s="112" t="s">
        <v>70</v>
      </c>
      <c r="K7" s="113"/>
    </row>
    <row r="8" spans="1:11" ht="134.25" customHeight="1" x14ac:dyDescent="0.25">
      <c r="A8" s="105"/>
      <c r="B8" s="105"/>
      <c r="C8" s="105"/>
      <c r="D8" s="111"/>
      <c r="E8" s="102"/>
      <c r="F8" s="102"/>
      <c r="G8" s="102"/>
      <c r="H8" s="102"/>
      <c r="I8" s="102"/>
      <c r="J8" s="68" t="s">
        <v>63</v>
      </c>
      <c r="K8" s="29" t="s">
        <v>71</v>
      </c>
    </row>
    <row r="9" spans="1:11" ht="12.75" customHeight="1" thickBot="1" x14ac:dyDescent="0.3">
      <c r="A9" s="29">
        <v>1</v>
      </c>
      <c r="B9" s="29">
        <v>2</v>
      </c>
      <c r="C9" s="29">
        <v>3</v>
      </c>
      <c r="D9" s="56">
        <v>4</v>
      </c>
      <c r="E9" s="68">
        <v>5</v>
      </c>
      <c r="F9" s="68"/>
      <c r="G9" s="68">
        <v>6</v>
      </c>
      <c r="H9" s="68">
        <v>7</v>
      </c>
      <c r="I9" s="68">
        <v>8</v>
      </c>
      <c r="J9" s="68">
        <v>9</v>
      </c>
      <c r="K9" s="29">
        <v>10</v>
      </c>
    </row>
    <row r="10" spans="1:11" ht="13.2" x14ac:dyDescent="0.25">
      <c r="A10" s="33" t="s">
        <v>75</v>
      </c>
      <c r="B10" s="34"/>
      <c r="C10" s="57" t="s">
        <v>76</v>
      </c>
      <c r="D10" s="59">
        <f>J10</f>
        <v>239320</v>
      </c>
      <c r="E10" s="69">
        <v>0</v>
      </c>
      <c r="F10" s="70">
        <v>0</v>
      </c>
      <c r="G10" s="70">
        <v>0</v>
      </c>
      <c r="H10" s="70">
        <v>0</v>
      </c>
      <c r="I10" s="70">
        <v>0</v>
      </c>
      <c r="J10" s="70">
        <v>239320</v>
      </c>
      <c r="K10" s="61">
        <v>0</v>
      </c>
    </row>
    <row r="11" spans="1:11" ht="39.6" x14ac:dyDescent="0.25">
      <c r="A11" s="33" t="s">
        <v>77</v>
      </c>
      <c r="B11" s="34"/>
      <c r="C11" s="57" t="s">
        <v>76</v>
      </c>
      <c r="D11" s="62">
        <f>E11</f>
        <v>2279400.66</v>
      </c>
      <c r="E11" s="69">
        <v>2279400.66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61">
        <v>0</v>
      </c>
    </row>
    <row r="12" spans="1:11" ht="26.4" x14ac:dyDescent="0.25">
      <c r="A12" s="33" t="s">
        <v>72</v>
      </c>
      <c r="B12" s="34"/>
      <c r="C12" s="57" t="s">
        <v>73</v>
      </c>
      <c r="D12" s="63">
        <v>0</v>
      </c>
      <c r="E12" s="69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61">
        <v>0</v>
      </c>
    </row>
    <row r="13" spans="1:11" ht="26.4" x14ac:dyDescent="0.25">
      <c r="A13" s="33" t="s">
        <v>74</v>
      </c>
      <c r="B13" s="34"/>
      <c r="C13" s="57" t="s">
        <v>73</v>
      </c>
      <c r="D13" s="63">
        <v>0</v>
      </c>
      <c r="E13" s="69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61">
        <v>0</v>
      </c>
    </row>
    <row r="14" spans="1:11" ht="26.4" x14ac:dyDescent="0.25">
      <c r="A14" s="33" t="s">
        <v>78</v>
      </c>
      <c r="B14" s="34"/>
      <c r="C14" s="57" t="s">
        <v>73</v>
      </c>
      <c r="D14" s="62">
        <f>G14</f>
        <v>16910</v>
      </c>
      <c r="E14" s="69">
        <v>0</v>
      </c>
      <c r="F14" s="70">
        <v>0</v>
      </c>
      <c r="G14" s="70">
        <v>16910</v>
      </c>
      <c r="H14" s="70">
        <v>0</v>
      </c>
      <c r="I14" s="70">
        <v>0</v>
      </c>
      <c r="J14" s="70">
        <v>0</v>
      </c>
      <c r="K14" s="61">
        <v>0</v>
      </c>
    </row>
    <row r="15" spans="1:11" s="48" customFormat="1" ht="13.2" x14ac:dyDescent="0.25">
      <c r="A15" s="46" t="s">
        <v>97</v>
      </c>
      <c r="B15" s="47"/>
      <c r="C15" s="58" t="s">
        <v>98</v>
      </c>
      <c r="D15" s="62">
        <f>E15+J15</f>
        <v>1539767.67</v>
      </c>
      <c r="E15" s="69">
        <v>1539767.67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60">
        <v>0</v>
      </c>
    </row>
    <row r="16" spans="1:11" s="48" customFormat="1" ht="13.2" x14ac:dyDescent="0.25">
      <c r="A16" s="46" t="s">
        <v>86</v>
      </c>
      <c r="B16" s="47"/>
      <c r="C16" s="58" t="s">
        <v>87</v>
      </c>
      <c r="D16" s="62">
        <v>0</v>
      </c>
      <c r="E16" s="69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60">
        <v>0</v>
      </c>
    </row>
    <row r="17" spans="1:11" s="48" customFormat="1" ht="13.2" x14ac:dyDescent="0.25">
      <c r="A17" s="46" t="s">
        <v>86</v>
      </c>
      <c r="B17" s="47"/>
      <c r="C17" s="58" t="s">
        <v>88</v>
      </c>
      <c r="D17" s="62">
        <v>0</v>
      </c>
      <c r="E17" s="69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60">
        <v>0</v>
      </c>
    </row>
    <row r="18" spans="1:11" s="48" customFormat="1" ht="26.4" x14ac:dyDescent="0.25">
      <c r="A18" s="46" t="s">
        <v>82</v>
      </c>
      <c r="B18" s="47"/>
      <c r="C18" s="58" t="s">
        <v>83</v>
      </c>
      <c r="D18" s="62">
        <f>E18+G18</f>
        <v>463620.42</v>
      </c>
      <c r="E18" s="69">
        <v>463620.42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60">
        <v>0</v>
      </c>
    </row>
    <row r="19" spans="1:11" s="48" customFormat="1" ht="13.2" x14ac:dyDescent="0.25">
      <c r="A19" s="46" t="s">
        <v>148</v>
      </c>
      <c r="B19" s="47"/>
      <c r="C19" s="58" t="s">
        <v>80</v>
      </c>
      <c r="D19" s="62">
        <f>E19+J19</f>
        <v>23222.39</v>
      </c>
      <c r="E19" s="69">
        <v>22002.39</v>
      </c>
      <c r="F19" s="70">
        <v>0</v>
      </c>
      <c r="G19" s="70">
        <v>0</v>
      </c>
      <c r="H19" s="70">
        <v>0</v>
      </c>
      <c r="I19" s="70">
        <v>0</v>
      </c>
      <c r="J19" s="70">
        <v>1220</v>
      </c>
      <c r="K19" s="60">
        <v>0</v>
      </c>
    </row>
    <row r="20" spans="1:11" s="48" customFormat="1" ht="13.2" x14ac:dyDescent="0.25">
      <c r="A20" s="46" t="s">
        <v>146</v>
      </c>
      <c r="B20" s="47"/>
      <c r="C20" s="58" t="s">
        <v>80</v>
      </c>
      <c r="D20" s="62">
        <f>E20+G20+J20</f>
        <v>0</v>
      </c>
      <c r="E20" s="69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60">
        <v>0</v>
      </c>
    </row>
    <row r="21" spans="1:11" s="48" customFormat="1" ht="13.2" x14ac:dyDescent="0.25">
      <c r="A21" s="46" t="s">
        <v>142</v>
      </c>
      <c r="B21" s="47"/>
      <c r="C21" s="58" t="s">
        <v>80</v>
      </c>
      <c r="D21" s="62">
        <f>E21+G21</f>
        <v>211921.99</v>
      </c>
      <c r="E21" s="69">
        <v>211921.99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60">
        <v>0</v>
      </c>
    </row>
    <row r="22" spans="1:11" ht="26.4" x14ac:dyDescent="0.25">
      <c r="A22" s="33" t="s">
        <v>141</v>
      </c>
      <c r="B22" s="34"/>
      <c r="C22" s="57" t="s">
        <v>80</v>
      </c>
      <c r="D22" s="62">
        <v>0</v>
      </c>
      <c r="E22" s="69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61">
        <v>0</v>
      </c>
    </row>
    <row r="23" spans="1:11" s="48" customFormat="1" ht="26.4" x14ac:dyDescent="0.25">
      <c r="A23" s="46" t="s">
        <v>147</v>
      </c>
      <c r="B23" s="47"/>
      <c r="C23" s="58" t="s">
        <v>80</v>
      </c>
      <c r="D23" s="62">
        <f>E23+G23+J23</f>
        <v>32739.55</v>
      </c>
      <c r="E23" s="69">
        <v>15829.55</v>
      </c>
      <c r="F23" s="70">
        <v>0</v>
      </c>
      <c r="G23" s="70">
        <v>16910</v>
      </c>
      <c r="H23" s="70">
        <v>0</v>
      </c>
      <c r="I23" s="70">
        <v>0</v>
      </c>
      <c r="J23" s="70">
        <v>0</v>
      </c>
      <c r="K23" s="60">
        <v>0</v>
      </c>
    </row>
    <row r="24" spans="1:11" s="48" customFormat="1" ht="26.4" x14ac:dyDescent="0.25">
      <c r="A24" s="46" t="s">
        <v>149</v>
      </c>
      <c r="B24" s="47"/>
      <c r="C24" s="58" t="s">
        <v>80</v>
      </c>
      <c r="D24" s="62">
        <f>E24+G24+J24</f>
        <v>96336.06</v>
      </c>
      <c r="E24" s="69">
        <v>25343.53</v>
      </c>
      <c r="F24" s="70">
        <v>0</v>
      </c>
      <c r="G24" s="70">
        <v>0</v>
      </c>
      <c r="H24" s="70">
        <v>0</v>
      </c>
      <c r="I24" s="70">
        <v>0</v>
      </c>
      <c r="J24" s="70">
        <v>70992.53</v>
      </c>
      <c r="K24" s="60">
        <v>0</v>
      </c>
    </row>
    <row r="25" spans="1:11" s="48" customFormat="1" ht="13.2" x14ac:dyDescent="0.25">
      <c r="A25" s="46" t="s">
        <v>145</v>
      </c>
      <c r="B25" s="47"/>
      <c r="C25" s="58" t="s">
        <v>80</v>
      </c>
      <c r="D25" s="62">
        <f>J25</f>
        <v>74896.639999999999</v>
      </c>
      <c r="E25" s="69">
        <v>0</v>
      </c>
      <c r="F25" s="70">
        <v>0</v>
      </c>
      <c r="G25" s="70">
        <v>0</v>
      </c>
      <c r="H25" s="70">
        <v>0</v>
      </c>
      <c r="I25" s="70">
        <v>0</v>
      </c>
      <c r="J25" s="70">
        <v>74896.639999999999</v>
      </c>
      <c r="K25" s="60">
        <v>0</v>
      </c>
    </row>
    <row r="26" spans="1:11" s="48" customFormat="1" ht="26.4" x14ac:dyDescent="0.25">
      <c r="A26" s="46" t="s">
        <v>144</v>
      </c>
      <c r="B26" s="47"/>
      <c r="C26" s="58" t="s">
        <v>80</v>
      </c>
      <c r="D26" s="62">
        <f>E26+J26</f>
        <v>9843.41</v>
      </c>
      <c r="E26" s="69">
        <v>0</v>
      </c>
      <c r="F26" s="70">
        <v>0</v>
      </c>
      <c r="G26" s="70">
        <v>0</v>
      </c>
      <c r="H26" s="70">
        <v>0</v>
      </c>
      <c r="I26" s="70">
        <v>0</v>
      </c>
      <c r="J26" s="70">
        <v>9843.41</v>
      </c>
      <c r="K26" s="60">
        <v>0</v>
      </c>
    </row>
    <row r="27" spans="1:11" s="48" customFormat="1" ht="26.4" x14ac:dyDescent="0.25">
      <c r="A27" s="46" t="s">
        <v>143</v>
      </c>
      <c r="B27" s="47"/>
      <c r="C27" s="58" t="s">
        <v>80</v>
      </c>
      <c r="D27" s="62">
        <f>E27+G27+J27</f>
        <v>89521.16</v>
      </c>
      <c r="E27" s="69">
        <v>0</v>
      </c>
      <c r="F27" s="70">
        <v>0</v>
      </c>
      <c r="G27" s="70">
        <v>0</v>
      </c>
      <c r="H27" s="70">
        <v>0</v>
      </c>
      <c r="I27" s="70">
        <v>0</v>
      </c>
      <c r="J27" s="70">
        <v>89521.16</v>
      </c>
      <c r="K27" s="60">
        <v>0</v>
      </c>
    </row>
    <row r="28" spans="1:11" s="48" customFormat="1" ht="13.2" x14ac:dyDescent="0.25">
      <c r="A28" s="46" t="s">
        <v>90</v>
      </c>
      <c r="B28" s="47"/>
      <c r="C28" s="58" t="s">
        <v>91</v>
      </c>
      <c r="D28" s="62">
        <v>0</v>
      </c>
      <c r="E28" s="69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60">
        <v>0</v>
      </c>
    </row>
    <row r="29" spans="1:11" s="48" customFormat="1" ht="13.2" x14ac:dyDescent="0.25">
      <c r="A29" s="46" t="s">
        <v>86</v>
      </c>
      <c r="B29" s="47"/>
      <c r="C29" s="58" t="s">
        <v>89</v>
      </c>
      <c r="D29" s="62">
        <v>26525</v>
      </c>
      <c r="E29" s="69">
        <v>26525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60">
        <v>0</v>
      </c>
    </row>
    <row r="30" spans="1:11" s="48" customFormat="1" ht="13.2" x14ac:dyDescent="0.25">
      <c r="A30" s="46" t="s">
        <v>90</v>
      </c>
      <c r="B30" s="47"/>
      <c r="C30" s="58" t="s">
        <v>92</v>
      </c>
      <c r="D30" s="62">
        <f>E30</f>
        <v>3000</v>
      </c>
      <c r="E30" s="69">
        <v>3000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60">
        <v>0</v>
      </c>
    </row>
    <row r="31" spans="1:11" s="48" customFormat="1" ht="13.2" x14ac:dyDescent="0.25">
      <c r="A31" s="46" t="s">
        <v>90</v>
      </c>
      <c r="B31" s="47"/>
      <c r="C31" s="58" t="s">
        <v>93</v>
      </c>
      <c r="D31" s="62">
        <f>E31+J31</f>
        <v>1115.94</v>
      </c>
      <c r="E31" s="69">
        <v>239.86</v>
      </c>
      <c r="F31" s="70">
        <v>0</v>
      </c>
      <c r="G31" s="70">
        <v>0</v>
      </c>
      <c r="H31" s="70">
        <v>0</v>
      </c>
      <c r="I31" s="70">
        <v>0</v>
      </c>
      <c r="J31" s="70">
        <v>876.08</v>
      </c>
      <c r="K31" s="60">
        <v>0</v>
      </c>
    </row>
    <row r="32" spans="1:11" s="48" customFormat="1" ht="13.2" x14ac:dyDescent="0.25">
      <c r="A32" s="46" t="s">
        <v>100</v>
      </c>
      <c r="B32" s="47" t="s">
        <v>101</v>
      </c>
      <c r="C32" s="58"/>
      <c r="D32" s="62">
        <f>E32+G32+J32</f>
        <v>36879.599999999999</v>
      </c>
      <c r="E32" s="69">
        <v>28849.75</v>
      </c>
      <c r="F32" s="70">
        <v>0</v>
      </c>
      <c r="G32" s="70">
        <v>0</v>
      </c>
      <c r="H32" s="70">
        <v>0</v>
      </c>
      <c r="I32" s="70">
        <v>0</v>
      </c>
      <c r="J32" s="70">
        <v>8029.85</v>
      </c>
      <c r="K32" s="60">
        <v>0</v>
      </c>
    </row>
    <row r="33" spans="1:11" ht="13.8" thickBot="1" x14ac:dyDescent="0.3">
      <c r="A33" s="33" t="s">
        <v>102</v>
      </c>
      <c r="B33" s="34" t="s">
        <v>103</v>
      </c>
      <c r="C33" s="57"/>
      <c r="D33" s="64">
        <v>0</v>
      </c>
      <c r="E33" s="69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61">
        <v>0</v>
      </c>
    </row>
    <row r="34" spans="1:11" ht="12.75" customHeight="1" x14ac:dyDescent="0.25">
      <c r="D34" s="65"/>
      <c r="E34" s="71"/>
      <c r="F34" s="71"/>
      <c r="G34" s="71"/>
      <c r="H34" s="71"/>
      <c r="I34" s="71"/>
      <c r="J34" s="71"/>
      <c r="K34" s="65"/>
    </row>
    <row r="35" spans="1:11" ht="12.75" customHeight="1" x14ac:dyDescent="0.25">
      <c r="D35" s="65">
        <f>D27+D26+D25+D24+D23+D22+D21+D20+D19</f>
        <v>538481.19999999995</v>
      </c>
      <c r="E35" s="71">
        <f>E27+E26+E25+E24+E23+E22+E21+E20+E19</f>
        <v>275097.46000000002</v>
      </c>
      <c r="F35" s="71"/>
      <c r="G35" s="71">
        <f>G23</f>
        <v>16910</v>
      </c>
      <c r="H35" s="71"/>
      <c r="I35" s="71"/>
      <c r="J35" s="71">
        <f>J27+J26+J25+J24+J23+J22+J21+J20+J19</f>
        <v>246473.74000000002</v>
      </c>
      <c r="K35" s="65"/>
    </row>
    <row r="36" spans="1:11" ht="12.75" customHeight="1" x14ac:dyDescent="0.25">
      <c r="D36" s="55"/>
      <c r="J36" s="73"/>
    </row>
    <row r="40" spans="1:11" ht="12.75" customHeight="1" x14ac:dyDescent="0.25">
      <c r="D40" s="49"/>
    </row>
  </sheetData>
  <mergeCells count="14">
    <mergeCell ref="A2:K2"/>
    <mergeCell ref="A3:K3"/>
    <mergeCell ref="E7:E8"/>
    <mergeCell ref="G7:G8"/>
    <mergeCell ref="H7:H8"/>
    <mergeCell ref="F7:F8"/>
    <mergeCell ref="A5:A8"/>
    <mergeCell ref="B5:B8"/>
    <mergeCell ref="C5:C8"/>
    <mergeCell ref="D5:K5"/>
    <mergeCell ref="D6:D8"/>
    <mergeCell ref="E6:K6"/>
    <mergeCell ref="I7:I8"/>
    <mergeCell ref="J7:K7"/>
  </mergeCells>
  <pageMargins left="0.7" right="0.7" top="0.75" bottom="0.75" header="0.3" footer="0.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20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4.25" customHeight="1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4.25" customHeight="1" x14ac:dyDescent="0.2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103" t="s">
        <v>41</v>
      </c>
      <c r="B5" s="103" t="s">
        <v>60</v>
      </c>
      <c r="C5" s="103" t="s">
        <v>61</v>
      </c>
      <c r="D5" s="106" t="s">
        <v>62</v>
      </c>
      <c r="E5" s="107"/>
      <c r="F5" s="107"/>
      <c r="G5" s="107"/>
      <c r="H5" s="107"/>
      <c r="I5" s="107"/>
      <c r="J5" s="108"/>
    </row>
    <row r="6" spans="1:10" ht="12.75" customHeight="1" x14ac:dyDescent="0.25">
      <c r="A6" s="104"/>
      <c r="B6" s="104"/>
      <c r="C6" s="104"/>
      <c r="D6" s="109" t="s">
        <v>139</v>
      </c>
      <c r="E6" s="106" t="s">
        <v>64</v>
      </c>
      <c r="F6" s="107"/>
      <c r="G6" s="107"/>
      <c r="H6" s="107"/>
      <c r="I6" s="107"/>
      <c r="J6" s="108"/>
    </row>
    <row r="7" spans="1:10" ht="12.75" customHeight="1" x14ac:dyDescent="0.25">
      <c r="A7" s="104"/>
      <c r="B7" s="104"/>
      <c r="C7" s="104"/>
      <c r="D7" s="110"/>
      <c r="E7" s="103" t="s">
        <v>65</v>
      </c>
      <c r="F7" s="103" t="s">
        <v>67</v>
      </c>
      <c r="G7" s="103" t="s">
        <v>68</v>
      </c>
      <c r="H7" s="103" t="s">
        <v>69</v>
      </c>
      <c r="I7" s="112" t="s">
        <v>70</v>
      </c>
      <c r="J7" s="113"/>
    </row>
    <row r="8" spans="1:10" ht="134.25" customHeight="1" x14ac:dyDescent="0.25">
      <c r="A8" s="105"/>
      <c r="B8" s="105"/>
      <c r="C8" s="105"/>
      <c r="D8" s="111"/>
      <c r="E8" s="105"/>
      <c r="F8" s="105"/>
      <c r="G8" s="105"/>
      <c r="H8" s="105"/>
      <c r="I8" s="54" t="s">
        <v>63</v>
      </c>
      <c r="J8" s="54" t="s">
        <v>71</v>
      </c>
    </row>
    <row r="9" spans="1:10" ht="12.75" customHeight="1" x14ac:dyDescent="0.25">
      <c r="A9" s="54">
        <v>1</v>
      </c>
      <c r="B9" s="54">
        <v>2</v>
      </c>
      <c r="C9" s="54">
        <v>3</v>
      </c>
      <c r="D9" s="54">
        <v>11</v>
      </c>
      <c r="E9" s="54">
        <v>12</v>
      </c>
      <c r="F9" s="54">
        <v>13</v>
      </c>
      <c r="G9" s="54">
        <v>14</v>
      </c>
      <c r="H9" s="54">
        <v>15</v>
      </c>
      <c r="I9" s="54">
        <v>16</v>
      </c>
      <c r="J9" s="54">
        <v>17</v>
      </c>
    </row>
    <row r="10" spans="1:10" ht="26.4" x14ac:dyDescent="0.25">
      <c r="A10" s="33" t="s">
        <v>72</v>
      </c>
      <c r="B10" s="34"/>
      <c r="C10" s="34" t="s">
        <v>73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74</v>
      </c>
      <c r="B11" s="34"/>
      <c r="C11" s="34" t="s">
        <v>73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75</v>
      </c>
      <c r="B12" s="34"/>
      <c r="C12" s="34" t="s">
        <v>76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39.6" x14ac:dyDescent="0.25">
      <c r="A13" s="33" t="s">
        <v>77</v>
      </c>
      <c r="B13" s="34"/>
      <c r="C13" s="34" t="s">
        <v>76</v>
      </c>
      <c r="D13" s="35">
        <f>E13</f>
        <v>1340649.46</v>
      </c>
      <c r="E13" s="35">
        <v>1340649.46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26.4" x14ac:dyDescent="0.25">
      <c r="A14" s="33" t="s">
        <v>78</v>
      </c>
      <c r="B14" s="34"/>
      <c r="C14" s="34" t="s">
        <v>73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26.4" x14ac:dyDescent="0.25">
      <c r="A15" s="33" t="s">
        <v>79</v>
      </c>
      <c r="B15" s="34"/>
      <c r="C15" s="34" t="s">
        <v>80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s="48" customFormat="1" ht="13.2" x14ac:dyDescent="0.25">
      <c r="A16" s="46" t="s">
        <v>81</v>
      </c>
      <c r="B16" s="47"/>
      <c r="C16" s="47" t="s">
        <v>80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8" customFormat="1" ht="26.4" x14ac:dyDescent="0.25">
      <c r="A17" s="46" t="s">
        <v>82</v>
      </c>
      <c r="B17" s="47"/>
      <c r="C17" s="47" t="s">
        <v>83</v>
      </c>
      <c r="D17" s="44">
        <v>294690.74</v>
      </c>
      <c r="E17" s="44">
        <v>294690.74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8" customFormat="1" ht="26.4" x14ac:dyDescent="0.25">
      <c r="A18" s="46" t="s">
        <v>84</v>
      </c>
      <c r="B18" s="47"/>
      <c r="C18" s="47" t="s">
        <v>80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8" customFormat="1" ht="26.4" x14ac:dyDescent="0.25">
      <c r="A19" s="46" t="s">
        <v>85</v>
      </c>
      <c r="B19" s="47"/>
      <c r="C19" s="47" t="s">
        <v>80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8" customFormat="1" ht="13.2" x14ac:dyDescent="0.25">
      <c r="A20" s="46" t="s">
        <v>86</v>
      </c>
      <c r="B20" s="47"/>
      <c r="C20" s="47" t="s">
        <v>87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8" customFormat="1" ht="13.2" x14ac:dyDescent="0.25">
      <c r="A21" s="46" t="s">
        <v>86</v>
      </c>
      <c r="B21" s="47"/>
      <c r="C21" s="47" t="s">
        <v>88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8" customFormat="1" ht="13.2" x14ac:dyDescent="0.25">
      <c r="A22" s="46" t="s">
        <v>86</v>
      </c>
      <c r="B22" s="47"/>
      <c r="C22" s="47" t="s">
        <v>89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8" customFormat="1" ht="13.2" x14ac:dyDescent="0.25">
      <c r="A23" s="46" t="s">
        <v>90</v>
      </c>
      <c r="B23" s="47"/>
      <c r="C23" s="47" t="s">
        <v>88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8" customFormat="1" ht="13.2" x14ac:dyDescent="0.25">
      <c r="A24" s="46" t="s">
        <v>90</v>
      </c>
      <c r="B24" s="47"/>
      <c r="C24" s="47" t="s">
        <v>80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8" customFormat="1" ht="13.2" x14ac:dyDescent="0.25">
      <c r="A25" s="46" t="s">
        <v>90</v>
      </c>
      <c r="B25" s="47"/>
      <c r="C25" s="47" t="s">
        <v>91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8" customFormat="1" ht="13.2" x14ac:dyDescent="0.25">
      <c r="A26" s="46" t="s">
        <v>90</v>
      </c>
      <c r="B26" s="47"/>
      <c r="C26" s="47" t="s">
        <v>89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8" customFormat="1" ht="13.2" x14ac:dyDescent="0.25">
      <c r="A27" s="46" t="s">
        <v>90</v>
      </c>
      <c r="B27" s="47"/>
      <c r="C27" s="47" t="s">
        <v>92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8" customFormat="1" ht="13.2" x14ac:dyDescent="0.25">
      <c r="A28" s="46" t="s">
        <v>90</v>
      </c>
      <c r="B28" s="47"/>
      <c r="C28" s="47" t="s">
        <v>93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8" customFormat="1" ht="13.2" x14ac:dyDescent="0.25">
      <c r="A29" s="46" t="s">
        <v>94</v>
      </c>
      <c r="B29" s="47"/>
      <c r="C29" s="47" t="s">
        <v>80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8" customFormat="1" ht="26.4" x14ac:dyDescent="0.25">
      <c r="A30" s="46" t="s">
        <v>95</v>
      </c>
      <c r="B30" s="47"/>
      <c r="C30" s="47" t="s">
        <v>80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8" customFormat="1" ht="13.2" x14ac:dyDescent="0.25">
      <c r="A31" s="46" t="s">
        <v>96</v>
      </c>
      <c r="B31" s="47"/>
      <c r="C31" s="47" t="s">
        <v>80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8" customFormat="1" ht="13.2" x14ac:dyDescent="0.25">
      <c r="A32" s="46" t="s">
        <v>97</v>
      </c>
      <c r="B32" s="47"/>
      <c r="C32" s="47" t="s">
        <v>98</v>
      </c>
      <c r="D32" s="44">
        <f>E32</f>
        <v>1045958.72</v>
      </c>
      <c r="E32" s="44">
        <v>1045958.72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8" customFormat="1" ht="26.4" x14ac:dyDescent="0.25">
      <c r="A33" s="46" t="s">
        <v>99</v>
      </c>
      <c r="B33" s="47"/>
      <c r="C33" s="47" t="s">
        <v>80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s="48" customFormat="1" ht="13.2" x14ac:dyDescent="0.25">
      <c r="A34" s="46" t="s">
        <v>100</v>
      </c>
      <c r="B34" s="47" t="s">
        <v>101</v>
      </c>
      <c r="C34" s="47"/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</row>
    <row r="35" spans="1:10" ht="13.2" x14ac:dyDescent="0.25">
      <c r="A35" s="33" t="s">
        <v>102</v>
      </c>
      <c r="B35" s="34" t="s">
        <v>103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A2:J2"/>
    <mergeCell ref="A3:J3"/>
    <mergeCell ref="E7:E8"/>
    <mergeCell ref="F7:F8"/>
    <mergeCell ref="G7:G8"/>
    <mergeCell ref="H7:H8"/>
    <mergeCell ref="I7:J7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20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59</v>
      </c>
    </row>
    <row r="2" spans="1:10" ht="14.25" customHeight="1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4.25" customHeight="1" x14ac:dyDescent="0.2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103" t="s">
        <v>41</v>
      </c>
      <c r="B5" s="103" t="s">
        <v>60</v>
      </c>
      <c r="C5" s="103" t="s">
        <v>61</v>
      </c>
      <c r="D5" s="106" t="s">
        <v>62</v>
      </c>
      <c r="E5" s="107"/>
      <c r="F5" s="107"/>
      <c r="G5" s="107"/>
      <c r="H5" s="107"/>
      <c r="I5" s="107"/>
      <c r="J5" s="108"/>
    </row>
    <row r="6" spans="1:10" ht="12.75" customHeight="1" x14ac:dyDescent="0.25">
      <c r="A6" s="104"/>
      <c r="B6" s="104"/>
      <c r="C6" s="104"/>
      <c r="D6" s="109" t="s">
        <v>140</v>
      </c>
      <c r="E6" s="106" t="s">
        <v>64</v>
      </c>
      <c r="F6" s="107"/>
      <c r="G6" s="107"/>
      <c r="H6" s="107"/>
      <c r="I6" s="107"/>
      <c r="J6" s="108"/>
    </row>
    <row r="7" spans="1:10" ht="12.75" customHeight="1" x14ac:dyDescent="0.25">
      <c r="A7" s="104"/>
      <c r="B7" s="104"/>
      <c r="C7" s="104"/>
      <c r="D7" s="110"/>
      <c r="E7" s="103" t="s">
        <v>65</v>
      </c>
      <c r="F7" s="103" t="s">
        <v>67</v>
      </c>
      <c r="G7" s="103" t="s">
        <v>68</v>
      </c>
      <c r="H7" s="103" t="s">
        <v>69</v>
      </c>
      <c r="I7" s="112" t="s">
        <v>70</v>
      </c>
      <c r="J7" s="113"/>
    </row>
    <row r="8" spans="1:10" ht="134.25" customHeight="1" x14ac:dyDescent="0.25">
      <c r="A8" s="105"/>
      <c r="B8" s="105"/>
      <c r="C8" s="105"/>
      <c r="D8" s="111"/>
      <c r="E8" s="105"/>
      <c r="F8" s="105"/>
      <c r="G8" s="105"/>
      <c r="H8" s="105"/>
      <c r="I8" s="54" t="s">
        <v>63</v>
      </c>
      <c r="J8" s="54" t="s">
        <v>71</v>
      </c>
    </row>
    <row r="9" spans="1:10" ht="12.75" customHeight="1" x14ac:dyDescent="0.25">
      <c r="A9" s="54">
        <v>1</v>
      </c>
      <c r="B9" s="54">
        <v>2</v>
      </c>
      <c r="C9" s="54">
        <v>3</v>
      </c>
      <c r="D9" s="54">
        <v>18</v>
      </c>
      <c r="E9" s="54">
        <v>19</v>
      </c>
      <c r="F9" s="54">
        <v>20</v>
      </c>
      <c r="G9" s="54">
        <v>21</v>
      </c>
      <c r="H9" s="54">
        <v>22</v>
      </c>
      <c r="I9" s="54">
        <v>23</v>
      </c>
      <c r="J9" s="54">
        <v>24</v>
      </c>
    </row>
    <row r="10" spans="1:10" ht="26.4" x14ac:dyDescent="0.25">
      <c r="A10" s="33" t="s">
        <v>72</v>
      </c>
      <c r="B10" s="34"/>
      <c r="C10" s="34" t="s">
        <v>73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74</v>
      </c>
      <c r="B11" s="34"/>
      <c r="C11" s="34" t="s">
        <v>73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75</v>
      </c>
      <c r="B12" s="34"/>
      <c r="C12" s="34" t="s">
        <v>76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39.6" x14ac:dyDescent="0.25">
      <c r="A13" s="33" t="s">
        <v>77</v>
      </c>
      <c r="B13" s="34"/>
      <c r="C13" s="34" t="s">
        <v>76</v>
      </c>
      <c r="D13" s="35">
        <v>693757.32</v>
      </c>
      <c r="E13" s="35">
        <v>693757.32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26.4" x14ac:dyDescent="0.25">
      <c r="A14" s="33" t="s">
        <v>78</v>
      </c>
      <c r="B14" s="34"/>
      <c r="C14" s="34" t="s">
        <v>73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26.4" x14ac:dyDescent="0.25">
      <c r="A15" s="33" t="s">
        <v>79</v>
      </c>
      <c r="B15" s="34"/>
      <c r="C15" s="34" t="s">
        <v>80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s="48" customFormat="1" ht="13.2" x14ac:dyDescent="0.25">
      <c r="A16" s="46" t="s">
        <v>81</v>
      </c>
      <c r="B16" s="47"/>
      <c r="C16" s="47" t="s">
        <v>80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8" customFormat="1" ht="26.4" x14ac:dyDescent="0.25">
      <c r="A17" s="46" t="s">
        <v>82</v>
      </c>
      <c r="B17" s="47"/>
      <c r="C17" s="47" t="s">
        <v>83</v>
      </c>
      <c r="D17" s="44">
        <v>170000</v>
      </c>
      <c r="E17" s="44">
        <v>170000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8" customFormat="1" ht="26.4" x14ac:dyDescent="0.25">
      <c r="A18" s="46" t="s">
        <v>84</v>
      </c>
      <c r="B18" s="47"/>
      <c r="C18" s="47" t="s">
        <v>80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8" customFormat="1" ht="26.4" x14ac:dyDescent="0.25">
      <c r="A19" s="46" t="s">
        <v>85</v>
      </c>
      <c r="B19" s="47"/>
      <c r="C19" s="47" t="s">
        <v>80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8" customFormat="1" ht="13.2" x14ac:dyDescent="0.25">
      <c r="A20" s="46" t="s">
        <v>86</v>
      </c>
      <c r="B20" s="47"/>
      <c r="C20" s="47" t="s">
        <v>87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8" customFormat="1" ht="13.2" x14ac:dyDescent="0.25">
      <c r="A21" s="46" t="s">
        <v>86</v>
      </c>
      <c r="B21" s="47"/>
      <c r="C21" s="47" t="s">
        <v>88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8" customFormat="1" ht="13.2" x14ac:dyDescent="0.25">
      <c r="A22" s="46" t="s">
        <v>86</v>
      </c>
      <c r="B22" s="47"/>
      <c r="C22" s="47" t="s">
        <v>89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8" customFormat="1" ht="13.2" x14ac:dyDescent="0.25">
      <c r="A23" s="46" t="s">
        <v>90</v>
      </c>
      <c r="B23" s="47"/>
      <c r="C23" s="47" t="s">
        <v>88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8" customFormat="1" ht="13.2" x14ac:dyDescent="0.25">
      <c r="A24" s="46" t="s">
        <v>90</v>
      </c>
      <c r="B24" s="47"/>
      <c r="C24" s="47" t="s">
        <v>80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8" customFormat="1" ht="13.2" x14ac:dyDescent="0.25">
      <c r="A25" s="46" t="s">
        <v>90</v>
      </c>
      <c r="B25" s="47"/>
      <c r="C25" s="47" t="s">
        <v>91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8" customFormat="1" ht="13.2" x14ac:dyDescent="0.25">
      <c r="A26" s="46" t="s">
        <v>90</v>
      </c>
      <c r="B26" s="47"/>
      <c r="C26" s="47" t="s">
        <v>89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8" customFormat="1" ht="13.2" x14ac:dyDescent="0.25">
      <c r="A27" s="46" t="s">
        <v>90</v>
      </c>
      <c r="B27" s="47"/>
      <c r="C27" s="47" t="s">
        <v>92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8" customFormat="1" ht="13.2" x14ac:dyDescent="0.25">
      <c r="A28" s="46" t="s">
        <v>90</v>
      </c>
      <c r="B28" s="47"/>
      <c r="C28" s="47" t="s">
        <v>93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8" customFormat="1" ht="13.2" x14ac:dyDescent="0.25">
      <c r="A29" s="46" t="s">
        <v>94</v>
      </c>
      <c r="B29" s="47"/>
      <c r="C29" s="47" t="s">
        <v>80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8" customFormat="1" ht="26.4" x14ac:dyDescent="0.25">
      <c r="A30" s="46" t="s">
        <v>95</v>
      </c>
      <c r="B30" s="47"/>
      <c r="C30" s="47" t="s">
        <v>80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8" customFormat="1" ht="13.2" x14ac:dyDescent="0.25">
      <c r="A31" s="46" t="s">
        <v>96</v>
      </c>
      <c r="B31" s="47"/>
      <c r="C31" s="47" t="s">
        <v>80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8" customFormat="1" ht="13.2" x14ac:dyDescent="0.25">
      <c r="A32" s="46" t="s">
        <v>97</v>
      </c>
      <c r="B32" s="47"/>
      <c r="C32" s="47" t="s">
        <v>98</v>
      </c>
      <c r="D32" s="44">
        <f>E32</f>
        <v>523757.32</v>
      </c>
      <c r="E32" s="44">
        <v>523757.32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8" customFormat="1" ht="26.4" x14ac:dyDescent="0.25">
      <c r="A33" s="46" t="s">
        <v>99</v>
      </c>
      <c r="B33" s="47"/>
      <c r="C33" s="47" t="s">
        <v>80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s="48" customFormat="1" ht="13.2" x14ac:dyDescent="0.25">
      <c r="A34" s="46" t="s">
        <v>100</v>
      </c>
      <c r="B34" s="47" t="s">
        <v>101</v>
      </c>
      <c r="C34" s="47"/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</row>
    <row r="35" spans="1:10" ht="13.2" x14ac:dyDescent="0.25">
      <c r="A35" s="33" t="s">
        <v>102</v>
      </c>
      <c r="B35" s="34" t="s">
        <v>103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F7:F8"/>
    <mergeCell ref="G7:G8"/>
    <mergeCell ref="H7:H8"/>
    <mergeCell ref="I7:J7"/>
    <mergeCell ref="A2:J2"/>
    <mergeCell ref="A3:J3"/>
    <mergeCell ref="E7:E8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A3" sqref="A3:K3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104</v>
      </c>
    </row>
    <row r="2" spans="1:12" ht="26.25" customHeight="1" x14ac:dyDescent="0.25">
      <c r="A2" s="114" t="s">
        <v>105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2" ht="14.25" customHeight="1" x14ac:dyDescent="0.2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15" t="s">
        <v>41</v>
      </c>
      <c r="B5" s="115" t="s">
        <v>60</v>
      </c>
      <c r="C5" s="115" t="s">
        <v>106</v>
      </c>
      <c r="D5" s="116" t="s">
        <v>107</v>
      </c>
      <c r="E5" s="116"/>
      <c r="F5" s="116"/>
      <c r="G5" s="116"/>
      <c r="H5" s="116"/>
      <c r="I5" s="116"/>
      <c r="J5" s="116"/>
      <c r="K5" s="116"/>
      <c r="L5" s="116"/>
    </row>
    <row r="6" spans="1:12" ht="15.45" customHeight="1" x14ac:dyDescent="0.25">
      <c r="A6" s="115"/>
      <c r="B6" s="115"/>
      <c r="C6" s="115"/>
      <c r="D6" s="115" t="s">
        <v>108</v>
      </c>
      <c r="E6" s="115"/>
      <c r="F6" s="115"/>
      <c r="G6" s="116" t="s">
        <v>64</v>
      </c>
      <c r="H6" s="116"/>
      <c r="I6" s="116"/>
      <c r="J6" s="116"/>
      <c r="K6" s="116"/>
      <c r="L6" s="116"/>
    </row>
    <row r="7" spans="1:12" ht="92.25" customHeight="1" x14ac:dyDescent="0.25">
      <c r="A7" s="115"/>
      <c r="B7" s="115"/>
      <c r="C7" s="115"/>
      <c r="D7" s="115"/>
      <c r="E7" s="115"/>
      <c r="F7" s="115"/>
      <c r="G7" s="116" t="s">
        <v>109</v>
      </c>
      <c r="H7" s="116"/>
      <c r="I7" s="116"/>
      <c r="J7" s="116" t="s">
        <v>110</v>
      </c>
      <c r="K7" s="116"/>
      <c r="L7" s="116"/>
    </row>
    <row r="8" spans="1:12" ht="66.900000000000006" customHeight="1" x14ac:dyDescent="0.25">
      <c r="A8" s="115"/>
      <c r="B8" s="115"/>
      <c r="C8" s="115"/>
      <c r="D8" s="29" t="s">
        <v>133</v>
      </c>
      <c r="E8" s="29" t="s">
        <v>134</v>
      </c>
      <c r="F8" s="29" t="s">
        <v>135</v>
      </c>
      <c r="G8" s="45" t="s">
        <v>133</v>
      </c>
      <c r="H8" s="45" t="s">
        <v>134</v>
      </c>
      <c r="I8" s="45" t="s">
        <v>135</v>
      </c>
      <c r="J8" s="45" t="s">
        <v>133</v>
      </c>
      <c r="K8" s="45" t="s">
        <v>134</v>
      </c>
      <c r="L8" s="45" t="s">
        <v>135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111</v>
      </c>
      <c r="B10" s="34"/>
      <c r="C10" s="34" t="s">
        <v>136</v>
      </c>
      <c r="D10" s="61">
        <f>G10</f>
        <v>24382.46</v>
      </c>
      <c r="E10" s="61">
        <v>0</v>
      </c>
      <c r="F10" s="61">
        <v>0</v>
      </c>
      <c r="G10" s="61">
        <v>24382.46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</row>
    <row r="11" spans="1:12" ht="39.6" x14ac:dyDescent="0.25">
      <c r="A11" s="33" t="s">
        <v>112</v>
      </c>
      <c r="B11" s="34"/>
      <c r="C11" s="34" t="s">
        <v>136</v>
      </c>
      <c r="D11" s="60">
        <f>G11</f>
        <v>538481.19999999995</v>
      </c>
      <c r="E11" s="60">
        <v>0</v>
      </c>
      <c r="F11" s="60">
        <v>0</v>
      </c>
      <c r="G11" s="60">
        <v>538481.19999999995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</row>
    <row r="12" spans="1:12" ht="39.6" x14ac:dyDescent="0.25">
      <c r="A12" s="33" t="s">
        <v>113</v>
      </c>
      <c r="B12" s="34"/>
      <c r="C12" s="34" t="s">
        <v>136</v>
      </c>
      <c r="D12" s="60">
        <f>D11-D10</f>
        <v>514098.73999999993</v>
      </c>
      <c r="E12" s="60">
        <v>0</v>
      </c>
      <c r="F12" s="60">
        <v>0</v>
      </c>
      <c r="G12" s="60">
        <f>G11-G10</f>
        <v>514098.73999999993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abSelected="1"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114</v>
      </c>
    </row>
    <row r="2" spans="1:3" ht="14.25" customHeight="1" x14ac:dyDescent="0.25">
      <c r="A2" s="75" t="s">
        <v>115</v>
      </c>
      <c r="B2" s="75"/>
      <c r="C2" s="75"/>
    </row>
    <row r="3" spans="1:3" ht="14.25" customHeight="1" x14ac:dyDescent="0.25">
      <c r="A3" s="75" t="s">
        <v>14</v>
      </c>
      <c r="B3" s="75"/>
      <c r="C3" s="75"/>
    </row>
    <row r="4" spans="1:3" ht="14.25" customHeight="1" x14ac:dyDescent="0.25">
      <c r="A4" s="75" t="s">
        <v>153</v>
      </c>
      <c r="B4" s="75"/>
      <c r="C4" s="75"/>
    </row>
    <row r="5" spans="1:3" ht="14.25" customHeight="1" x14ac:dyDescent="0.25">
      <c r="A5" s="75" t="s">
        <v>116</v>
      </c>
      <c r="B5" s="75"/>
      <c r="C5" s="75"/>
    </row>
    <row r="6" spans="1:3" ht="12.75" customHeight="1" x14ac:dyDescent="0.25">
      <c r="A6" s="36"/>
      <c r="B6" s="36"/>
    </row>
    <row r="7" spans="1:3" ht="25.5" customHeight="1" x14ac:dyDescent="0.25">
      <c r="A7" s="29" t="s">
        <v>41</v>
      </c>
      <c r="B7" s="29" t="s">
        <v>60</v>
      </c>
      <c r="C7" s="29" t="s">
        <v>117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100</v>
      </c>
      <c r="B9" s="37" t="s">
        <v>118</v>
      </c>
      <c r="C9" s="35">
        <v>0</v>
      </c>
    </row>
    <row r="10" spans="1:3" ht="12.75" customHeight="1" x14ac:dyDescent="0.25">
      <c r="A10" s="31" t="s">
        <v>102</v>
      </c>
      <c r="B10" s="37" t="s">
        <v>119</v>
      </c>
      <c r="C10" s="35">
        <v>0</v>
      </c>
    </row>
    <row r="11" spans="1:3" ht="12.75" customHeight="1" x14ac:dyDescent="0.25">
      <c r="A11" s="31" t="s">
        <v>120</v>
      </c>
      <c r="B11" s="37" t="s">
        <v>121</v>
      </c>
      <c r="C11" s="35">
        <v>0</v>
      </c>
    </row>
    <row r="12" spans="1:3" ht="13.2" x14ac:dyDescent="0.25">
      <c r="A12" s="31" t="s">
        <v>122</v>
      </c>
      <c r="B12" s="37"/>
      <c r="C12" s="35">
        <v>0</v>
      </c>
    </row>
    <row r="13" spans="1:3" ht="12.75" customHeight="1" x14ac:dyDescent="0.25">
      <c r="A13" s="31" t="s">
        <v>123</v>
      </c>
      <c r="B13" s="37" t="s">
        <v>124</v>
      </c>
      <c r="C13" s="35">
        <v>0</v>
      </c>
    </row>
    <row r="14" spans="1:3" ht="13.2" x14ac:dyDescent="0.25">
      <c r="A14" s="31" t="s">
        <v>125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126</v>
      </c>
    </row>
    <row r="17" spans="1:3" ht="14.25" customHeight="1" x14ac:dyDescent="0.25">
      <c r="A17" s="117" t="s">
        <v>127</v>
      </c>
      <c r="B17" s="117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41</v>
      </c>
      <c r="B19" s="29" t="s">
        <v>60</v>
      </c>
      <c r="C19" s="29" t="s">
        <v>128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129</v>
      </c>
      <c r="B21" s="37" t="s">
        <v>118</v>
      </c>
      <c r="C21" s="32"/>
    </row>
    <row r="22" spans="1:3" ht="63.75" customHeight="1" x14ac:dyDescent="0.25">
      <c r="A22" s="31" t="s">
        <v>130</v>
      </c>
      <c r="B22" s="37" t="s">
        <v>119</v>
      </c>
      <c r="C22" s="32"/>
    </row>
    <row r="23" spans="1:3" ht="25.5" customHeight="1" x14ac:dyDescent="0.25">
      <c r="A23" s="31" t="s">
        <v>131</v>
      </c>
      <c r="B23" s="37" t="s">
        <v>121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ФХД (стр.1)</vt:lpstr>
      <vt:lpstr>ФХД (стр.2)</vt:lpstr>
      <vt:lpstr>ФХД 2018</vt:lpstr>
      <vt:lpstr>ФХД 2019</vt:lpstr>
      <vt:lpstr>ФХД 2020</vt:lpstr>
      <vt:lpstr>ФХД (стр.5)</vt:lpstr>
      <vt:lpstr>ФХД (стр.6)</vt:lpstr>
      <vt:lpstr>'ФХД (стр.1)'!IS_DOCUMENT</vt:lpstr>
      <vt:lpstr>'ФХД (стр.2)'!IS_DOCUMENT</vt:lpstr>
      <vt:lpstr>'ФХД (стр.5)'!IS_DOCUMENT</vt:lpstr>
      <vt:lpstr>'ФХД (стр.6)'!IS_DOCUMENT</vt:lpstr>
      <vt:lpstr>'ФХД 2018'!IS_DOCUMENT</vt:lpstr>
      <vt:lpstr>'ФХД 2019'!IS_DOCUMENT</vt:lpstr>
      <vt:lpstr>'ФХД 2020'!IS_DOCUMENT</vt:lpstr>
      <vt:lpstr>'ФХД (стр.1)'!LAST_CELL</vt:lpstr>
      <vt:lpstr>'ФХД (стр.2)'!LAST_CELL</vt:lpstr>
      <vt:lpstr>'ФХД (стр.5)'!LAST_CELL</vt:lpstr>
      <vt:lpstr>'ФХД (стр.6)'!LAST_CELL</vt:lpstr>
      <vt:lpstr>'ФХД 2018'!LAST_CELL</vt:lpstr>
      <vt:lpstr>'ФХД 2019'!LAST_CELL</vt:lpstr>
      <vt:lpstr>'ФХД 2020'!LAST_CELL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2018-09-18T09:27:59Z</cp:lastPrinted>
  <dcterms:created xsi:type="dcterms:W3CDTF">2017-09-07T08:14:34Z</dcterms:created>
  <dcterms:modified xsi:type="dcterms:W3CDTF">2019-01-09T14:12:23Z</dcterms:modified>
</cp:coreProperties>
</file>